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9555" windowHeight="7230" activeTab="0"/>
  </bookViews>
  <sheets>
    <sheet name="Лист1" sheetId="1" r:id="rId1"/>
  </sheets>
  <definedNames>
    <definedName name="_xlnm.Print_Area" localSheetId="0">'Лист1'!$A$1:$F$42</definedName>
  </definedNames>
  <calcPr fullCalcOnLoad="1" refMode="R1C1"/>
</workbook>
</file>

<file path=xl/sharedStrings.xml><?xml version="1.0" encoding="utf-8"?>
<sst xmlns="http://schemas.openxmlformats.org/spreadsheetml/2006/main" count="67" uniqueCount="63">
  <si>
    <t>Наименование дохода</t>
  </si>
  <si>
    <t>182 0 00 00000 00 0000 000</t>
  </si>
  <si>
    <t>УПРАВЛЕНИЕ ФЕДЕРАЛЬНОЙ НАЛОГОВОЙ СЛУЖБЫ ПО САНКТ-ПЕТЕРБУРГУ</t>
  </si>
  <si>
    <t>182 1 05 01000 00 0000 110</t>
  </si>
  <si>
    <t>Налог, взимаемый в связи с применением упрощенной системы налогообложения</t>
  </si>
  <si>
    <t>182 1 05 02000 02 0000 110</t>
  </si>
  <si>
    <t>Единый налог на вмененный  доход для отдельных видов деятельности</t>
  </si>
  <si>
    <t>806 0 00 00000 00 0000 000</t>
  </si>
  <si>
    <t>ГОСУДАРСТВЕННАЯ АДМИНИСТРАТИВНО-ТЕХНИЧЕСКАЯ ИНСПЕКЦИЯ</t>
  </si>
  <si>
    <t>Итого доходов</t>
  </si>
  <si>
    <t>Код бюджетной классификации Российской Федерации</t>
  </si>
  <si>
    <t>Приложение № 1</t>
  </si>
  <si>
    <t>МО Горелово</t>
  </si>
  <si>
    <t>853 0 00 00000 00 0000 000</t>
  </si>
  <si>
    <t>942 0 00 00000 00 0000 000</t>
  </si>
  <si>
    <t>942 1 17 05030 03 0000 180</t>
  </si>
  <si>
    <t>182 1 05 04030 02 0000 110</t>
  </si>
  <si>
    <t>830 0 00 00000 00 0000 000</t>
  </si>
  <si>
    <t>830 1 11 05011 02 0000 120</t>
  </si>
  <si>
    <t>КОМИТЕТ ПО УПРАВЛЕНИЮ ГОРОДСКИМ ИМУЩЕСТВОМ САНКТ-ПЕТЕРБУРГА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</si>
  <si>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городов федерального значения, а также средства от продажи права на заключение договоров аренды указанных земельных участков</t>
  </si>
  <si>
    <t>АДМИНИСТРАЦИЯ КРАСНОСЕЛЬСКОГО РАЙОНА САНКТ-ПЕТЕРБУРГА</t>
  </si>
  <si>
    <t>% исполнения</t>
  </si>
  <si>
    <t>Утверждено бюджетом, тыс.руб.</t>
  </si>
  <si>
    <t>МЕСТНАЯ АДМИНИСТРАЦИЯ МУНИЦИПАЛЬНОГО ОБРАЗОВАНИЯ МУНИЦИПАЛЬНЫЙ ОКРУГ ГОРЕЛОВО</t>
  </si>
  <si>
    <t xml:space="preserve">Налог, взимаемый в связи с применением патентной системы налогообложения, зачисляемый в бюджеты городов федерального значения </t>
  </si>
  <si>
    <r>
      <t xml:space="preserve">Прочие неналоговые доходы бюджетов </t>
    </r>
    <r>
      <rPr>
        <sz val="12"/>
        <color indexed="8"/>
        <rFont val="Times New Roman"/>
        <family val="1"/>
      </rPr>
      <t xml:space="preserve"> </t>
    </r>
    <r>
      <rPr>
        <sz val="8"/>
        <color indexed="8"/>
        <rFont val="Times New Roman"/>
        <family val="1"/>
      </rPr>
      <t xml:space="preserve">внутригородских муниципальных образований городов федерального значения </t>
    </r>
  </si>
  <si>
    <t>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t>
  </si>
  <si>
    <t>Субвенции бюджетам внутригородских муниципальных образований городов федерального значения на содержание ребенка в семье опекуна и приемной семье, а также вознаграждение, причитающееся приемному родителю</t>
  </si>
  <si>
    <t>Штрафы за административные правонарушения в сфере благоустройства, предусмотренные  главой 4 Закона Санкт-Петербурга «Об административных правонарушениях в Санкт-Петербурге»</t>
  </si>
  <si>
    <t>824 0 00 00000 00 0000 000</t>
  </si>
  <si>
    <t>КОМИТЕТ ПО ПЕЧАТИ И ВЗАИМОДЕЙСТВИЮ СО СРЕДСТВАМИ МАССОВОЙ ИНФОРМАЦИИ</t>
  </si>
  <si>
    <t>942 2 02 30024 03 0000 150</t>
  </si>
  <si>
    <t>942 2 02 30027 03 0000 150</t>
  </si>
  <si>
    <t>806 1 16 02010 02 0000 140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</si>
  <si>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</si>
  <si>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806 1 16 10123 01 0031 140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</si>
  <si>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t>
  </si>
  <si>
    <t>805 0 00 00000 00 0000 000</t>
  </si>
  <si>
    <t>805 1 16 02010 02 0000 140</t>
  </si>
  <si>
    <t>КОМИТЕТ ПО КОНТРОЛЮ ЗА ИМУЩЕСТВОМ САНКТ-ПЕТЕРБУРГА</t>
  </si>
  <si>
    <t>824 1 16 02010 02 0000 140</t>
  </si>
  <si>
    <t>182 1 16 10123 01 0031 140</t>
  </si>
  <si>
    <t>853 1 16 10123 01 0031 140</t>
  </si>
  <si>
    <t>853 1 16 02010 02 0000 140</t>
  </si>
  <si>
    <t>182 1 01 0210 01 0000 110</t>
  </si>
  <si>
    <t>Налог на доходы физических лиц с доходов, источником которых является н алоговый агент, за исключением доходов, в отношении которых исчисление и уплата налога осуществляются в соответствии со статьями 227, 227.1 и 228 Н алогового кодекса Российской Федерации</t>
  </si>
  <si>
    <t>Штрафы, неустойки, пени, уплаченные в соответствии с законом или догово ром в случае неисполнения или ненадлежащего исполнения обязательств пер ед государственным (муниципальным) органом, органом управления государ ственным внебюджетным фондом, казенным учреждением, Центральным ба нком Российской Федерации, иной организацией, действующей от имени Росс ийской Федерации</t>
  </si>
  <si>
    <t>941 1 16 07010 03 0000 140</t>
  </si>
  <si>
    <t>942 1 13 02993 03 0200 130</t>
  </si>
  <si>
    <t>Другие виды прочих доходов от компенсации затрат бюджетов внутригородс ких муниципальных образований Санкт-Петербурга</t>
  </si>
  <si>
    <t>942 2 02 15001 03 0000 150</t>
  </si>
  <si>
    <t>Дотации бюджетам внутригородских муниципальных образований городов ф едерального значения на выравнивание бюджетной обеспеченности из бюдже та субъекта Российской Федерации</t>
  </si>
  <si>
    <t>942 2 19 60010 03 0000 150</t>
  </si>
  <si>
    <t>Возврат прочих остатков субсидий, субвенций и иных межбюджетных транс фертов, имеющих целевое назначение, прошлых лет из бюджетов внутригоро дских муниципальных образований городов федерального значения</t>
  </si>
  <si>
    <t>867 0 00 00000 00 0000 000</t>
  </si>
  <si>
    <t>867 1 13 02993 03 0100 130</t>
  </si>
  <si>
    <t xml:space="preserve">Средства, составляющие восстановительную стоимость зеленых насаждений общего пользования местного значения и подлежащие зачислению в бюджет ы внутригородских муниципальных образований Санкт-Петербурга в соотве тствии с законодательством Санкт-Петербурга
</t>
  </si>
  <si>
    <t>Комитет по благоустройству СанктПетербурга</t>
  </si>
  <si>
    <t>к Проекту Решению Муниципального Совета</t>
  </si>
  <si>
    <t xml:space="preserve"> от "__"  ______  2022 года №__</t>
  </si>
  <si>
    <t>Доходы местного бюджета  внутригородского муниципального образования Санкт-Петербурга Муниципальный округ Горелово по кодам классификации доходов бюджетов за 2021 год</t>
  </si>
  <si>
    <t>Исполнено, тыс.руб.</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</si>
</sst>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6">
    <font>
      <sz val="11"/>
      <color theme="1"/>
      <name val="Calibri"/>
      <family val="2"/>
    </font>
    <font>
      <sz val="11"/>
      <color indexed="8"/>
      <name val="Calibri"/>
      <family val="2"/>
    </font>
    <font>
      <sz val="12"/>
      <color indexed="8"/>
      <name val="Times New Roman"/>
      <family val="1"/>
    </font>
    <font>
      <sz val="8"/>
      <color indexed="8"/>
      <name val="Times New Roman"/>
      <family val="1"/>
    </font>
    <font>
      <sz val="8"/>
      <name val="Times New Roman Cyr"/>
      <family val="1"/>
    </font>
    <font>
      <sz val="8"/>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color indexed="8"/>
      <name val="Times New Roman"/>
      <family val="1"/>
    </font>
    <font>
      <b/>
      <sz val="8"/>
      <color indexed="8"/>
      <name val="Times New Roman"/>
      <family val="1"/>
    </font>
    <font>
      <b/>
      <sz val="9"/>
      <color indexed="8"/>
      <name val="Times New Roman"/>
      <family val="1"/>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Times New Roman"/>
      <family val="1"/>
    </font>
    <font>
      <b/>
      <sz val="12"/>
      <color theme="1"/>
      <name val="Times New Roman"/>
      <family val="1"/>
    </font>
    <font>
      <b/>
      <sz val="8"/>
      <color theme="1"/>
      <name val="Times New Roman"/>
      <family val="1"/>
    </font>
    <font>
      <sz val="8"/>
      <color theme="1"/>
      <name val="Times New Roman"/>
      <family val="1"/>
    </font>
    <font>
      <sz val="8"/>
      <color rgb="FF000000"/>
      <name val="Times New Roman"/>
      <family val="1"/>
    </font>
    <font>
      <b/>
      <sz val="9"/>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4">
    <xf numFmtId="0" fontId="0" fillId="0" borderId="0" xfId="0" applyFont="1" applyAlignment="1">
      <alignment/>
    </xf>
    <xf numFmtId="0" fontId="48" fillId="0" borderId="0" xfId="0" applyFont="1" applyAlignment="1">
      <alignment vertical="center" wrapText="1"/>
    </xf>
    <xf numFmtId="0" fontId="49" fillId="0" borderId="0" xfId="0" applyFont="1" applyAlignment="1">
      <alignment vertical="center" wrapText="1"/>
    </xf>
    <xf numFmtId="0" fontId="50" fillId="0" borderId="0" xfId="0" applyFont="1" applyAlignment="1">
      <alignment horizontal="center" vertical="center" wrapText="1"/>
    </xf>
    <xf numFmtId="0" fontId="48" fillId="0" borderId="0" xfId="0" applyFont="1" applyBorder="1" applyAlignment="1">
      <alignment vertical="center" wrapText="1"/>
    </xf>
    <xf numFmtId="0" fontId="50" fillId="0" borderId="0" xfId="0" applyFont="1" applyAlignment="1">
      <alignment vertical="center" wrapText="1"/>
    </xf>
    <xf numFmtId="0" fontId="38" fillId="0" borderId="0" xfId="0" applyFont="1" applyAlignment="1">
      <alignment/>
    </xf>
    <xf numFmtId="0" fontId="51" fillId="0" borderId="10" xfId="0" applyFont="1" applyBorder="1" applyAlignment="1">
      <alignment horizontal="center" vertical="top" wrapText="1"/>
    </xf>
    <xf numFmtId="0" fontId="0" fillId="0" borderId="0" xfId="0" applyAlignment="1">
      <alignment horizontal="center" vertical="top"/>
    </xf>
    <xf numFmtId="0" fontId="50" fillId="0" borderId="0" xfId="0" applyFont="1" applyAlignment="1">
      <alignment horizontal="center" vertical="top" wrapText="1"/>
    </xf>
    <xf numFmtId="0" fontId="52" fillId="0" borderId="10" xfId="0" applyFont="1" applyBorder="1" applyAlignment="1">
      <alignment horizontal="center" vertical="top" wrapText="1"/>
    </xf>
    <xf numFmtId="3" fontId="4" fillId="0" borderId="10" xfId="0" applyNumberFormat="1" applyFont="1" applyBorder="1" applyAlignment="1">
      <alignment horizontal="center" vertical="top"/>
    </xf>
    <xf numFmtId="0" fontId="53" fillId="0" borderId="10" xfId="0" applyFont="1" applyBorder="1" applyAlignment="1">
      <alignment horizontal="center" vertical="top" wrapText="1"/>
    </xf>
    <xf numFmtId="0" fontId="52" fillId="0" borderId="10" xfId="0" applyFont="1" applyBorder="1" applyAlignment="1">
      <alignment horizontal="center" vertical="top"/>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49" fillId="0" borderId="0" xfId="0" applyFont="1" applyAlignment="1">
      <alignment vertical="top"/>
    </xf>
    <xf numFmtId="0" fontId="0" fillId="0" borderId="0" xfId="0" applyAlignment="1">
      <alignment vertical="top"/>
    </xf>
    <xf numFmtId="0" fontId="52" fillId="0" borderId="10" xfId="0" applyFont="1" applyBorder="1" applyAlignment="1">
      <alignment horizontal="left" vertical="top"/>
    </xf>
    <xf numFmtId="0" fontId="51" fillId="0" borderId="10" xfId="0" applyFont="1" applyBorder="1" applyAlignment="1">
      <alignment horizontal="left" vertical="top" wrapText="1"/>
    </xf>
    <xf numFmtId="0" fontId="52" fillId="0" borderId="10" xfId="0" applyFont="1" applyBorder="1" applyAlignment="1">
      <alignment horizontal="left" vertical="top" wrapText="1"/>
    </xf>
    <xf numFmtId="0" fontId="4" fillId="0" borderId="10" xfId="0" applyFont="1" applyBorder="1" applyAlignment="1">
      <alignment horizontal="left" vertical="top" wrapText="1"/>
    </xf>
    <xf numFmtId="0" fontId="53" fillId="0" borderId="10" xfId="0" applyFont="1" applyBorder="1" applyAlignment="1">
      <alignment horizontal="left" vertical="top" wrapText="1"/>
    </xf>
    <xf numFmtId="0" fontId="54" fillId="0" borderId="10" xfId="0" applyFont="1" applyBorder="1" applyAlignment="1">
      <alignment horizontal="left" vertical="top" wrapText="1"/>
    </xf>
    <xf numFmtId="0" fontId="5" fillId="0" borderId="10" xfId="0" applyNumberFormat="1" applyFont="1" applyBorder="1" applyAlignment="1">
      <alignment horizontal="left" vertical="top" wrapText="1"/>
    </xf>
    <xf numFmtId="0" fontId="55" fillId="0" borderId="0" xfId="0" applyFont="1" applyAlignment="1">
      <alignment horizontal="left" vertical="top"/>
    </xf>
    <xf numFmtId="0" fontId="6" fillId="0" borderId="11" xfId="0" applyFont="1" applyBorder="1" applyAlignment="1">
      <alignment horizontal="left" vertical="top" wrapText="1"/>
    </xf>
    <xf numFmtId="0" fontId="55" fillId="0" borderId="10" xfId="0" applyFont="1" applyBorder="1" applyAlignment="1">
      <alignment horizontal="left" vertical="top" wrapText="1"/>
    </xf>
    <xf numFmtId="0" fontId="49" fillId="0" borderId="0" xfId="0" applyFont="1" applyAlignment="1">
      <alignment horizontal="left" vertical="top" wrapText="1"/>
    </xf>
    <xf numFmtId="0" fontId="49" fillId="0" borderId="0" xfId="0" applyFont="1" applyAlignment="1">
      <alignment horizontal="left" vertical="top"/>
    </xf>
    <xf numFmtId="0" fontId="0" fillId="0" borderId="0" xfId="0" applyAlignment="1">
      <alignment horizontal="left" vertical="top"/>
    </xf>
    <xf numFmtId="176" fontId="51" fillId="0" borderId="10" xfId="0" applyNumberFormat="1" applyFont="1" applyBorder="1" applyAlignment="1">
      <alignment horizontal="center" vertical="top" wrapText="1"/>
    </xf>
    <xf numFmtId="176" fontId="52" fillId="0" borderId="10" xfId="0" applyNumberFormat="1" applyFont="1" applyBorder="1" applyAlignment="1">
      <alignment horizontal="center" vertical="top" wrapText="1"/>
    </xf>
    <xf numFmtId="176" fontId="4" fillId="0" borderId="12" xfId="0" applyNumberFormat="1" applyFont="1" applyBorder="1" applyAlignment="1">
      <alignment horizontal="center" vertical="top" wrapText="1"/>
    </xf>
    <xf numFmtId="176" fontId="51" fillId="0" borderId="12" xfId="0" applyNumberFormat="1" applyFont="1" applyBorder="1" applyAlignment="1">
      <alignment horizontal="center" vertical="top" wrapText="1"/>
    </xf>
    <xf numFmtId="176" fontId="52" fillId="0" borderId="12" xfId="0" applyNumberFormat="1" applyFont="1" applyBorder="1" applyAlignment="1">
      <alignment horizontal="center" vertical="top" wrapText="1"/>
    </xf>
    <xf numFmtId="176" fontId="5" fillId="0" borderId="12" xfId="0" applyNumberFormat="1" applyFont="1" applyBorder="1" applyAlignment="1">
      <alignment horizontal="center" vertical="top" wrapText="1"/>
    </xf>
    <xf numFmtId="176" fontId="55" fillId="0" borderId="10" xfId="0" applyNumberFormat="1" applyFont="1" applyBorder="1" applyAlignment="1">
      <alignment horizontal="center" vertical="top" wrapText="1"/>
    </xf>
    <xf numFmtId="171" fontId="51" fillId="0" borderId="10" xfId="60" applyFont="1" applyBorder="1" applyAlignment="1">
      <alignment horizontal="center" vertical="top" wrapText="1"/>
    </xf>
    <xf numFmtId="171" fontId="52" fillId="0" borderId="10" xfId="60" applyFont="1" applyBorder="1" applyAlignment="1">
      <alignment horizontal="center" vertical="top" wrapText="1"/>
    </xf>
    <xf numFmtId="176" fontId="51" fillId="0" borderId="12" xfId="0" applyNumberFormat="1" applyFont="1" applyBorder="1" applyAlignment="1">
      <alignment horizontal="center" vertical="top" wrapText="1"/>
    </xf>
    <xf numFmtId="176" fontId="38" fillId="0" borderId="13" xfId="0" applyNumberFormat="1" applyFont="1" applyBorder="1" applyAlignment="1">
      <alignment horizontal="center" vertical="top" wrapText="1"/>
    </xf>
    <xf numFmtId="176" fontId="51" fillId="0" borderId="13" xfId="0" applyNumberFormat="1" applyFont="1" applyBorder="1" applyAlignment="1">
      <alignment horizontal="center" vertical="top" wrapText="1"/>
    </xf>
    <xf numFmtId="176" fontId="52" fillId="0" borderId="12" xfId="0" applyNumberFormat="1" applyFont="1" applyBorder="1" applyAlignment="1">
      <alignment horizontal="center" vertical="top" wrapText="1"/>
    </xf>
    <xf numFmtId="176" fontId="52" fillId="0" borderId="13" xfId="0" applyNumberFormat="1" applyFont="1" applyBorder="1" applyAlignment="1">
      <alignment horizontal="center" vertical="top" wrapText="1"/>
    </xf>
    <xf numFmtId="0" fontId="52" fillId="0" borderId="12" xfId="0" applyFont="1" applyBorder="1" applyAlignment="1">
      <alignment horizontal="center" vertical="top" wrapText="1"/>
    </xf>
    <xf numFmtId="0" fontId="52" fillId="0" borderId="13" xfId="0" applyFont="1" applyBorder="1" applyAlignment="1">
      <alignment horizontal="center" vertical="top" wrapText="1"/>
    </xf>
    <xf numFmtId="176" fontId="52" fillId="0" borderId="10" xfId="0" applyNumberFormat="1" applyFont="1" applyBorder="1" applyAlignment="1">
      <alignment horizontal="center" vertical="top" wrapText="1"/>
    </xf>
    <xf numFmtId="176" fontId="51" fillId="0" borderId="10" xfId="0" applyNumberFormat="1" applyFont="1" applyBorder="1" applyAlignment="1">
      <alignment horizontal="center" vertical="top" wrapText="1"/>
    </xf>
    <xf numFmtId="0" fontId="0" fillId="0" borderId="13" xfId="0" applyBorder="1" applyAlignment="1">
      <alignment horizontal="center" vertical="top" wrapText="1"/>
    </xf>
    <xf numFmtId="0" fontId="49" fillId="0" borderId="0" xfId="0" applyFont="1" applyAlignment="1">
      <alignment horizontal="center" vertical="top"/>
    </xf>
    <xf numFmtId="176" fontId="54" fillId="0" borderId="10" xfId="0" applyNumberFormat="1" applyFont="1" applyBorder="1" applyAlignment="1">
      <alignment horizontal="center" vertical="top" wrapText="1"/>
    </xf>
    <xf numFmtId="176" fontId="0" fillId="0" borderId="13" xfId="0" applyNumberFormat="1" applyBorder="1" applyAlignment="1">
      <alignment horizontal="center" vertical="top" wrapText="1"/>
    </xf>
    <xf numFmtId="0" fontId="51" fillId="0" borderId="10" xfId="0" applyFont="1" applyBorder="1" applyAlignment="1">
      <alignment horizontal="center" vertical="top" wrapText="1"/>
    </xf>
    <xf numFmtId="0" fontId="48" fillId="0" borderId="0" xfId="0" applyFont="1" applyBorder="1" applyAlignment="1">
      <alignment vertical="center" wrapText="1"/>
    </xf>
    <xf numFmtId="0" fontId="49" fillId="0" borderId="0" xfId="0" applyFont="1" applyAlignment="1">
      <alignment horizontal="right"/>
    </xf>
    <xf numFmtId="0" fontId="49" fillId="0" borderId="0" xfId="0" applyFont="1" applyAlignment="1">
      <alignment horizontal="right" vertical="center" wrapText="1"/>
    </xf>
    <xf numFmtId="0" fontId="51" fillId="0" borderId="10" xfId="0" applyFont="1" applyBorder="1" applyAlignment="1">
      <alignment horizontal="left" vertical="top"/>
    </xf>
    <xf numFmtId="0" fontId="50" fillId="0" borderId="0" xfId="0" applyFont="1" applyAlignment="1">
      <alignment horizontal="center" vertical="center" wrapText="1"/>
    </xf>
    <xf numFmtId="0" fontId="0" fillId="0" borderId="10" xfId="0" applyBorder="1" applyAlignment="1">
      <alignment horizontal="center" vertical="top" wrapText="1"/>
    </xf>
    <xf numFmtId="0" fontId="51" fillId="0" borderId="14" xfId="0" applyFont="1" applyBorder="1" applyAlignment="1">
      <alignment horizontal="center" vertical="top" wrapText="1"/>
    </xf>
    <xf numFmtId="0" fontId="51" fillId="0" borderId="15" xfId="0" applyFont="1" applyBorder="1" applyAlignment="1">
      <alignment horizontal="center" vertical="top" wrapText="1"/>
    </xf>
    <xf numFmtId="0" fontId="51" fillId="0" borderId="16"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3"/>
  <sheetViews>
    <sheetView tabSelected="1" view="pageBreakPreview" zoomScale="60" workbookViewId="0" topLeftCell="A19">
      <selection activeCell="AF30" sqref="AF30:AG32"/>
    </sheetView>
  </sheetViews>
  <sheetFormatPr defaultColWidth="9.140625" defaultRowHeight="15"/>
  <cols>
    <col min="1" max="1" width="19.28125" style="8" customWidth="1"/>
    <col min="2" max="2" width="62.140625" style="31" customWidth="1"/>
    <col min="3" max="3" width="12.140625" style="18" customWidth="1"/>
    <col min="4" max="4" width="10.57421875" style="18" customWidth="1"/>
    <col min="5" max="5" width="4.421875" style="8" customWidth="1"/>
    <col min="6" max="6" width="5.140625" style="8" customWidth="1"/>
    <col min="7" max="7" width="31.8515625" style="0" customWidth="1"/>
  </cols>
  <sheetData>
    <row r="1" spans="2:6" ht="15">
      <c r="B1" s="56" t="s">
        <v>11</v>
      </c>
      <c r="C1" s="56"/>
      <c r="D1" s="56"/>
      <c r="E1" s="56"/>
      <c r="F1" s="56"/>
    </row>
    <row r="2" spans="2:6" ht="15">
      <c r="B2" s="56" t="s">
        <v>59</v>
      </c>
      <c r="C2" s="56"/>
      <c r="D2" s="56"/>
      <c r="E2" s="56"/>
      <c r="F2" s="56"/>
    </row>
    <row r="3" spans="1:7" ht="15.75">
      <c r="A3" s="9"/>
      <c r="B3" s="57" t="s">
        <v>12</v>
      </c>
      <c r="C3" s="57"/>
      <c r="D3" s="57"/>
      <c r="E3" s="57"/>
      <c r="F3" s="57"/>
      <c r="G3" s="3"/>
    </row>
    <row r="4" spans="1:7" ht="15.75">
      <c r="A4" s="9"/>
      <c r="B4" s="57" t="s">
        <v>60</v>
      </c>
      <c r="C4" s="57"/>
      <c r="D4" s="57"/>
      <c r="E4" s="57"/>
      <c r="F4" s="57"/>
      <c r="G4" s="3"/>
    </row>
    <row r="5" spans="1:7" ht="15.75">
      <c r="A5" s="59" t="s">
        <v>61</v>
      </c>
      <c r="B5" s="59"/>
      <c r="C5" s="59"/>
      <c r="D5" s="59"/>
      <c r="E5" s="59"/>
      <c r="F5" s="59"/>
      <c r="G5" s="3"/>
    </row>
    <row r="6" spans="1:7" ht="15">
      <c r="A6" s="54" t="s">
        <v>10</v>
      </c>
      <c r="B6" s="58" t="s">
        <v>0</v>
      </c>
      <c r="C6" s="61" t="s">
        <v>23</v>
      </c>
      <c r="D6" s="61" t="s">
        <v>62</v>
      </c>
      <c r="E6" s="54" t="s">
        <v>22</v>
      </c>
      <c r="F6" s="54"/>
      <c r="G6" s="55"/>
    </row>
    <row r="7" spans="1:7" ht="15">
      <c r="A7" s="60"/>
      <c r="B7" s="58"/>
      <c r="C7" s="62"/>
      <c r="D7" s="62"/>
      <c r="E7" s="54"/>
      <c r="F7" s="54"/>
      <c r="G7" s="55"/>
    </row>
    <row r="8" spans="1:7" ht="15">
      <c r="A8" s="60"/>
      <c r="B8" s="58"/>
      <c r="C8" s="63"/>
      <c r="D8" s="63"/>
      <c r="E8" s="54"/>
      <c r="F8" s="54"/>
      <c r="G8" s="55"/>
    </row>
    <row r="9" spans="1:7" ht="15.75">
      <c r="A9" s="10">
        <v>1</v>
      </c>
      <c r="B9" s="13">
        <v>2</v>
      </c>
      <c r="C9" s="10">
        <v>3</v>
      </c>
      <c r="D9" s="10">
        <v>4</v>
      </c>
      <c r="E9" s="46">
        <v>5</v>
      </c>
      <c r="F9" s="47"/>
      <c r="G9" s="4"/>
    </row>
    <row r="10" spans="1:7" ht="21">
      <c r="A10" s="7" t="s">
        <v>1</v>
      </c>
      <c r="B10" s="20" t="s">
        <v>2</v>
      </c>
      <c r="C10" s="32">
        <f>C12+C13+C14+C11</f>
        <v>1635</v>
      </c>
      <c r="D10" s="32">
        <f>D12+D13+D14+D11</f>
        <v>1783.77929</v>
      </c>
      <c r="E10" s="49">
        <f>D10*100/C10</f>
        <v>109.09965076452599</v>
      </c>
      <c r="F10" s="49"/>
      <c r="G10" s="1"/>
    </row>
    <row r="11" spans="1:7" ht="45">
      <c r="A11" s="10" t="s">
        <v>45</v>
      </c>
      <c r="B11" s="21" t="s">
        <v>46</v>
      </c>
      <c r="C11" s="33">
        <v>1635</v>
      </c>
      <c r="D11" s="33">
        <v>1783.77929</v>
      </c>
      <c r="E11" s="48">
        <f>D11*100/C11</f>
        <v>109.09965076452599</v>
      </c>
      <c r="F11" s="48"/>
      <c r="G11" s="1"/>
    </row>
    <row r="12" spans="1:7" ht="22.5">
      <c r="A12" s="10" t="s">
        <v>3</v>
      </c>
      <c r="B12" s="21" t="s">
        <v>4</v>
      </c>
      <c r="C12" s="33">
        <v>0</v>
      </c>
      <c r="D12" s="33">
        <v>0</v>
      </c>
      <c r="E12" s="48">
        <v>0</v>
      </c>
      <c r="F12" s="48"/>
      <c r="G12" s="1"/>
    </row>
    <row r="13" spans="1:7" ht="22.5">
      <c r="A13" s="10" t="s">
        <v>5</v>
      </c>
      <c r="B13" s="21" t="s">
        <v>6</v>
      </c>
      <c r="C13" s="33">
        <v>0</v>
      </c>
      <c r="D13" s="33">
        <v>0</v>
      </c>
      <c r="E13" s="48">
        <v>0</v>
      </c>
      <c r="F13" s="48"/>
      <c r="G13" s="1"/>
    </row>
    <row r="14" spans="1:7" ht="22.5">
      <c r="A14" s="11" t="s">
        <v>16</v>
      </c>
      <c r="B14" s="22" t="s">
        <v>25</v>
      </c>
      <c r="C14" s="34">
        <v>0</v>
      </c>
      <c r="D14" s="34">
        <v>0</v>
      </c>
      <c r="E14" s="44">
        <v>0</v>
      </c>
      <c r="F14" s="45"/>
      <c r="G14" s="1"/>
    </row>
    <row r="15" spans="1:7" ht="33.75">
      <c r="A15" s="10" t="s">
        <v>42</v>
      </c>
      <c r="B15" s="23" t="s">
        <v>37</v>
      </c>
      <c r="C15" s="34">
        <v>0</v>
      </c>
      <c r="D15" s="34">
        <v>0</v>
      </c>
      <c r="E15" s="44"/>
      <c r="F15" s="50"/>
      <c r="G15" s="1"/>
    </row>
    <row r="16" spans="1:7" ht="21">
      <c r="A16" s="7" t="s">
        <v>38</v>
      </c>
      <c r="B16" s="20" t="s">
        <v>40</v>
      </c>
      <c r="C16" s="32">
        <f>C17</f>
        <v>0</v>
      </c>
      <c r="D16" s="32">
        <f>D17</f>
        <v>0</v>
      </c>
      <c r="E16" s="49">
        <f>E17</f>
        <v>0</v>
      </c>
      <c r="F16" s="49"/>
      <c r="G16" s="1"/>
    </row>
    <row r="17" spans="1:7" ht="33.75">
      <c r="A17" s="10" t="s">
        <v>39</v>
      </c>
      <c r="B17" s="23" t="s">
        <v>35</v>
      </c>
      <c r="C17" s="33">
        <v>0</v>
      </c>
      <c r="D17" s="33"/>
      <c r="E17" s="48">
        <v>0</v>
      </c>
      <c r="F17" s="48"/>
      <c r="G17" s="1"/>
    </row>
    <row r="18" spans="1:7" ht="21">
      <c r="A18" s="7" t="s">
        <v>7</v>
      </c>
      <c r="B18" s="20" t="s">
        <v>8</v>
      </c>
      <c r="C18" s="32">
        <f>C19</f>
        <v>0</v>
      </c>
      <c r="D18" s="32">
        <f>D19+D20</f>
        <v>0</v>
      </c>
      <c r="E18" s="49">
        <v>0</v>
      </c>
      <c r="F18" s="49"/>
      <c r="G18" s="1"/>
    </row>
    <row r="19" spans="1:7" ht="33.75">
      <c r="A19" s="10" t="s">
        <v>34</v>
      </c>
      <c r="B19" s="23" t="s">
        <v>35</v>
      </c>
      <c r="C19" s="33">
        <v>0</v>
      </c>
      <c r="D19" s="33">
        <v>0</v>
      </c>
      <c r="E19" s="48">
        <v>0</v>
      </c>
      <c r="F19" s="48"/>
      <c r="G19" s="1"/>
    </row>
    <row r="20" spans="1:7" ht="33.75">
      <c r="A20" s="10" t="s">
        <v>36</v>
      </c>
      <c r="B20" s="23" t="s">
        <v>37</v>
      </c>
      <c r="C20" s="33">
        <v>0</v>
      </c>
      <c r="D20" s="33">
        <v>0</v>
      </c>
      <c r="E20" s="44"/>
      <c r="F20" s="45"/>
      <c r="G20" s="1"/>
    </row>
    <row r="21" spans="1:7" ht="24">
      <c r="A21" s="7" t="s">
        <v>30</v>
      </c>
      <c r="B21" s="24" t="s">
        <v>31</v>
      </c>
      <c r="C21" s="35">
        <f>C22</f>
        <v>0</v>
      </c>
      <c r="D21" s="35">
        <f>D22</f>
        <v>0</v>
      </c>
      <c r="E21" s="41">
        <v>0</v>
      </c>
      <c r="F21" s="42"/>
      <c r="G21" s="1"/>
    </row>
    <row r="22" spans="1:7" ht="33.75">
      <c r="A22" s="10" t="s">
        <v>41</v>
      </c>
      <c r="B22" s="21" t="s">
        <v>29</v>
      </c>
      <c r="C22" s="36"/>
      <c r="D22" s="36"/>
      <c r="E22" s="41"/>
      <c r="F22" s="42"/>
      <c r="G22" s="1"/>
    </row>
    <row r="23" spans="1:7" ht="21">
      <c r="A23" s="7" t="s">
        <v>17</v>
      </c>
      <c r="B23" s="20" t="s">
        <v>19</v>
      </c>
      <c r="C23" s="35">
        <f>C24</f>
        <v>0</v>
      </c>
      <c r="D23" s="35">
        <f>D24</f>
        <v>0</v>
      </c>
      <c r="E23" s="41">
        <v>0</v>
      </c>
      <c r="F23" s="43"/>
      <c r="G23" s="1"/>
    </row>
    <row r="24" spans="1:7" ht="45">
      <c r="A24" s="10" t="s">
        <v>18</v>
      </c>
      <c r="B24" s="25" t="s">
        <v>20</v>
      </c>
      <c r="C24" s="37"/>
      <c r="D24" s="37"/>
      <c r="E24" s="44">
        <v>0</v>
      </c>
      <c r="F24" s="45"/>
      <c r="G24" s="1"/>
    </row>
    <row r="25" spans="1:7" ht="21">
      <c r="A25" s="7" t="s">
        <v>13</v>
      </c>
      <c r="B25" s="20" t="s">
        <v>21</v>
      </c>
      <c r="C25" s="32">
        <f>C26</f>
        <v>0</v>
      </c>
      <c r="D25" s="32">
        <f>D26+D27</f>
        <v>1</v>
      </c>
      <c r="E25" s="49">
        <v>100</v>
      </c>
      <c r="F25" s="49"/>
      <c r="G25" s="1"/>
    </row>
    <row r="26" spans="1:7" ht="33.75">
      <c r="A26" s="10" t="s">
        <v>44</v>
      </c>
      <c r="B26" s="23" t="s">
        <v>35</v>
      </c>
      <c r="C26" s="33">
        <v>0</v>
      </c>
      <c r="D26" s="33">
        <v>0</v>
      </c>
      <c r="E26" s="48">
        <v>0</v>
      </c>
      <c r="F26" s="48"/>
      <c r="G26" s="1"/>
    </row>
    <row r="27" spans="1:7" ht="33.75">
      <c r="A27" s="10" t="s">
        <v>43</v>
      </c>
      <c r="B27" s="23" t="s">
        <v>37</v>
      </c>
      <c r="C27" s="33">
        <v>0</v>
      </c>
      <c r="D27" s="33">
        <v>1</v>
      </c>
      <c r="E27" s="44">
        <v>100</v>
      </c>
      <c r="F27" s="45"/>
      <c r="G27" s="1"/>
    </row>
    <row r="28" spans="1:7" s="6" customFormat="1" ht="21">
      <c r="A28" s="7" t="s">
        <v>55</v>
      </c>
      <c r="B28" s="26" t="s">
        <v>58</v>
      </c>
      <c r="C28" s="32">
        <f>C29</f>
        <v>0</v>
      </c>
      <c r="D28" s="32">
        <f>D29</f>
        <v>430.25</v>
      </c>
      <c r="E28" s="41">
        <v>100</v>
      </c>
      <c r="F28" s="43"/>
      <c r="G28" s="5"/>
    </row>
    <row r="29" spans="1:7" ht="56.25">
      <c r="A29" s="10" t="s">
        <v>56</v>
      </c>
      <c r="B29" s="23" t="s">
        <v>57</v>
      </c>
      <c r="C29" s="33">
        <v>0</v>
      </c>
      <c r="D29" s="33">
        <v>430.25</v>
      </c>
      <c r="E29" s="44">
        <v>100</v>
      </c>
      <c r="F29" s="45"/>
      <c r="G29" s="1"/>
    </row>
    <row r="30" spans="1:7" ht="21.75" thickBot="1">
      <c r="A30" s="7" t="s">
        <v>14</v>
      </c>
      <c r="B30" s="20" t="s">
        <v>24</v>
      </c>
      <c r="C30" s="32">
        <f>C33+C35+C36+C37+C32+C31</f>
        <v>164326.8</v>
      </c>
      <c r="D30" s="32">
        <f>D33+D35+D36+D37+D32+D31+D38</f>
        <v>164415.6268</v>
      </c>
      <c r="E30" s="49">
        <f>D30*100/C30</f>
        <v>100.05405496851397</v>
      </c>
      <c r="F30" s="49"/>
      <c r="G30" s="1"/>
    </row>
    <row r="31" spans="1:7" ht="24.75" thickBot="1">
      <c r="A31" s="12" t="s">
        <v>49</v>
      </c>
      <c r="B31" s="27" t="s">
        <v>50</v>
      </c>
      <c r="C31" s="32">
        <v>175.8</v>
      </c>
      <c r="D31" s="39">
        <v>321.8</v>
      </c>
      <c r="E31" s="48">
        <f>D31*100/C31</f>
        <v>183.04891922639362</v>
      </c>
      <c r="F31" s="48"/>
      <c r="G31" s="1"/>
    </row>
    <row r="32" spans="1:7" ht="56.25">
      <c r="A32" s="12" t="s">
        <v>48</v>
      </c>
      <c r="B32" s="21" t="s">
        <v>47</v>
      </c>
      <c r="C32" s="33">
        <v>0</v>
      </c>
      <c r="D32" s="40">
        <v>123.6857</v>
      </c>
      <c r="E32" s="48">
        <v>100</v>
      </c>
      <c r="F32" s="48"/>
      <c r="G32" s="1"/>
    </row>
    <row r="33" spans="1:7" ht="27">
      <c r="A33" s="10" t="s">
        <v>15</v>
      </c>
      <c r="B33" s="21" t="s">
        <v>26</v>
      </c>
      <c r="C33" s="33">
        <v>17.6</v>
      </c>
      <c r="D33" s="33">
        <v>41.29526</v>
      </c>
      <c r="E33" s="48">
        <f>D33*100/C33</f>
        <v>234.63215909090906</v>
      </c>
      <c r="F33" s="48"/>
      <c r="G33" s="1"/>
    </row>
    <row r="34" spans="1:7" ht="16.5" thickBot="1">
      <c r="A34" s="10">
        <v>1</v>
      </c>
      <c r="B34" s="19">
        <v>2</v>
      </c>
      <c r="C34" s="10">
        <v>3</v>
      </c>
      <c r="D34" s="10">
        <v>4</v>
      </c>
      <c r="E34" s="46">
        <v>5</v>
      </c>
      <c r="F34" s="47"/>
      <c r="G34" s="1"/>
    </row>
    <row r="35" spans="1:7" ht="36.75" thickBot="1">
      <c r="A35" s="10" t="s">
        <v>51</v>
      </c>
      <c r="B35" s="27" t="s">
        <v>52</v>
      </c>
      <c r="C35" s="36">
        <v>151775.9</v>
      </c>
      <c r="D35" s="36">
        <v>151775.9</v>
      </c>
      <c r="E35" s="44">
        <f>D35*100/C35</f>
        <v>100</v>
      </c>
      <c r="F35" s="53"/>
      <c r="G35" s="1"/>
    </row>
    <row r="36" spans="1:7" ht="33.75">
      <c r="A36" s="10" t="s">
        <v>32</v>
      </c>
      <c r="B36" s="21" t="s">
        <v>27</v>
      </c>
      <c r="C36" s="33">
        <v>2048.7</v>
      </c>
      <c r="D36" s="33">
        <v>2048.03784</v>
      </c>
      <c r="E36" s="48">
        <f>D36*100/C36</f>
        <v>99.96767901596134</v>
      </c>
      <c r="F36" s="48"/>
      <c r="G36" s="1"/>
    </row>
    <row r="37" spans="1:7" ht="34.5" thickBot="1">
      <c r="A37" s="10" t="s">
        <v>33</v>
      </c>
      <c r="B37" s="21" t="s">
        <v>28</v>
      </c>
      <c r="C37" s="33">
        <v>10308.8</v>
      </c>
      <c r="D37" s="33">
        <v>10178.908</v>
      </c>
      <c r="E37" s="48">
        <f>D37*100/C37</f>
        <v>98.73998913549589</v>
      </c>
      <c r="F37" s="48"/>
      <c r="G37" s="1"/>
    </row>
    <row r="38" spans="1:7" ht="36.75" thickBot="1">
      <c r="A38" s="10" t="s">
        <v>53</v>
      </c>
      <c r="B38" s="27" t="s">
        <v>54</v>
      </c>
      <c r="C38" s="33">
        <v>0</v>
      </c>
      <c r="D38" s="33">
        <v>-74</v>
      </c>
      <c r="E38" s="44">
        <v>100</v>
      </c>
      <c r="F38" s="45"/>
      <c r="G38" s="1"/>
    </row>
    <row r="39" spans="1:7" ht="15.75">
      <c r="A39" s="13"/>
      <c r="B39" s="28" t="s">
        <v>9</v>
      </c>
      <c r="C39" s="38">
        <f>C10+C18+C21+C23+C25+C30</f>
        <v>165961.8</v>
      </c>
      <c r="D39" s="38">
        <f>D10+D16+D18+D21+D23+D25+D30+D28</f>
        <v>166630.65609</v>
      </c>
      <c r="E39" s="52">
        <f>D39*100/C39</f>
        <v>100.40301809814068</v>
      </c>
      <c r="F39" s="52"/>
      <c r="G39" s="1"/>
    </row>
    <row r="40" spans="1:7" ht="15">
      <c r="A40" s="14"/>
      <c r="B40" s="29"/>
      <c r="C40" s="16"/>
      <c r="D40" s="16"/>
      <c r="E40" s="14"/>
      <c r="F40" s="14"/>
      <c r="G40" s="2"/>
    </row>
    <row r="41" spans="1:6" ht="15">
      <c r="A41" s="15"/>
      <c r="B41" s="30"/>
      <c r="C41" s="17"/>
      <c r="D41" s="17"/>
      <c r="E41" s="15"/>
      <c r="F41" s="15"/>
    </row>
    <row r="42" spans="1:6" ht="15">
      <c r="A42" s="15"/>
      <c r="B42" s="30"/>
      <c r="C42" s="17"/>
      <c r="D42" s="17"/>
      <c r="E42" s="51"/>
      <c r="F42" s="51"/>
    </row>
    <row r="43" ht="15">
      <c r="A43" s="15"/>
    </row>
  </sheetData>
  <sheetProtection/>
  <mergeCells count="43">
    <mergeCell ref="B1:F1"/>
    <mergeCell ref="B2:F2"/>
    <mergeCell ref="B3:F3"/>
    <mergeCell ref="B4:F4"/>
    <mergeCell ref="B6:B8"/>
    <mergeCell ref="A5:F5"/>
    <mergeCell ref="A6:A8"/>
    <mergeCell ref="D6:D8"/>
    <mergeCell ref="C6:C8"/>
    <mergeCell ref="E6:F8"/>
    <mergeCell ref="G6:G8"/>
    <mergeCell ref="E10:F10"/>
    <mergeCell ref="E12:F12"/>
    <mergeCell ref="E13:F13"/>
    <mergeCell ref="E26:F26"/>
    <mergeCell ref="E23:F23"/>
    <mergeCell ref="E19:F19"/>
    <mergeCell ref="E14:F14"/>
    <mergeCell ref="E20:F20"/>
    <mergeCell ref="E42:F42"/>
    <mergeCell ref="E33:F33"/>
    <mergeCell ref="E36:F36"/>
    <mergeCell ref="E37:F37"/>
    <mergeCell ref="E39:F39"/>
    <mergeCell ref="E35:F35"/>
    <mergeCell ref="E38:F38"/>
    <mergeCell ref="E15:F15"/>
    <mergeCell ref="E30:F30"/>
    <mergeCell ref="E21:F21"/>
    <mergeCell ref="E9:F9"/>
    <mergeCell ref="E25:F25"/>
    <mergeCell ref="E18:F18"/>
    <mergeCell ref="E24:F24"/>
    <mergeCell ref="E22:F22"/>
    <mergeCell ref="E28:F28"/>
    <mergeCell ref="E29:F29"/>
    <mergeCell ref="E34:F34"/>
    <mergeCell ref="E11:F11"/>
    <mergeCell ref="E32:F32"/>
    <mergeCell ref="E31:F31"/>
    <mergeCell ref="E16:F16"/>
    <mergeCell ref="E17:F17"/>
    <mergeCell ref="E27:F27"/>
  </mergeCells>
  <printOptions/>
  <pageMargins left="0.7086614173228347" right="0.5118110236220472" top="0.1968503937007874" bottom="0.1968503937007874" header="0.31496062992125984"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пк</dc:creator>
  <cp:keywords/>
  <dc:description/>
  <cp:lastModifiedBy>XTreme.ws</cp:lastModifiedBy>
  <cp:lastPrinted>2022-04-13T13:18:31Z</cp:lastPrinted>
  <dcterms:created xsi:type="dcterms:W3CDTF">2013-04-16T09:17:10Z</dcterms:created>
  <dcterms:modified xsi:type="dcterms:W3CDTF">2022-04-13T13:18:57Z</dcterms:modified>
  <cp:category/>
  <cp:version/>
  <cp:contentType/>
  <cp:contentStatus/>
</cp:coreProperties>
</file>